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_BERUFSBILDUNG\01 Grundbildung\12 Schnupperlehre_Eignungstest\"/>
    </mc:Choice>
  </mc:AlternateContent>
  <xr:revisionPtr revIDLastSave="0" documentId="13_ncr:1_{119CF8D6-D463-463E-92C8-CB7349C5E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P - FZS - CRE" sheetId="2" r:id="rId1"/>
    <sheet name="CLA - LA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25" i="2" s="1"/>
  <c r="D18" i="2"/>
  <c r="D25" i="2" s="1"/>
  <c r="G10" i="2"/>
  <c r="G6" i="2"/>
  <c r="G7" i="2"/>
  <c r="F18" i="5"/>
  <c r="G18" i="5" s="1"/>
  <c r="D18" i="5"/>
  <c r="G10" i="5"/>
  <c r="G7" i="5"/>
  <c r="G6" i="5"/>
  <c r="G17" i="2"/>
  <c r="G16" i="2"/>
  <c r="G17" i="5"/>
  <c r="G16" i="5"/>
  <c r="C18" i="5"/>
  <c r="C25" i="5"/>
  <c r="D25" i="5"/>
  <c r="C18" i="2"/>
  <c r="C25" i="2" s="1"/>
  <c r="G18" i="2" l="1"/>
  <c r="G25" i="2" s="1"/>
  <c r="F25" i="5"/>
  <c r="G25" i="5"/>
  <c r="G29" i="5" l="1"/>
  <c r="G31" i="5"/>
  <c r="G32" i="5"/>
  <c r="G30" i="5"/>
  <c r="G30" i="2"/>
  <c r="G28" i="2"/>
  <c r="G29" i="2"/>
  <c r="G28" i="5"/>
</calcChain>
</file>

<file path=xl/sharedStrings.xml><?xml version="1.0" encoding="utf-8"?>
<sst xmlns="http://schemas.openxmlformats.org/spreadsheetml/2006/main" count="41" uniqueCount="25">
  <si>
    <t>Zeit</t>
  </si>
  <si>
    <t>TTV</t>
  </si>
  <si>
    <t>Deutsch</t>
  </si>
  <si>
    <t>Total</t>
  </si>
  <si>
    <t>Konzentrationstest</t>
  </si>
  <si>
    <t>Konzentrationstest 1</t>
  </si>
  <si>
    <t>Konzentrationstest 2</t>
  </si>
  <si>
    <t>Note</t>
  </si>
  <si>
    <r>
      <rPr>
        <b/>
        <sz val="11"/>
        <color theme="1"/>
        <rFont val="Calibri"/>
        <family val="2"/>
        <scheme val="minor"/>
      </rPr>
      <t>3.8 - 4.4</t>
    </r>
    <r>
      <rPr>
        <sz val="11"/>
        <color theme="1"/>
        <rFont val="Calibri"/>
        <family val="2"/>
        <scheme val="minor"/>
      </rPr>
      <t xml:space="preserve"> / Für eine Grundlehre EFZ nur bedingt geeignet, evtl Stützkurse besuchen </t>
    </r>
  </si>
  <si>
    <r>
      <rPr>
        <b/>
        <sz val="11"/>
        <color theme="1"/>
        <rFont val="Calibri"/>
        <family val="2"/>
        <scheme val="minor"/>
      </rPr>
      <t>4.5 - 6</t>
    </r>
    <r>
      <rPr>
        <sz val="11"/>
        <color theme="1"/>
        <rFont val="Calibri"/>
        <family val="2"/>
        <scheme val="minor"/>
      </rPr>
      <t xml:space="preserve"> / Für eine Grundlehre EFZ grundsätzlich geeignet </t>
    </r>
  </si>
  <si>
    <t>Kandidaten Nr.</t>
  </si>
  <si>
    <t>Pkt.</t>
  </si>
  <si>
    <t>max. Pkt.</t>
  </si>
  <si>
    <t>Beurteilung bezüglich Berufseignung:</t>
  </si>
  <si>
    <t xml:space="preserve">Textverständnis </t>
  </si>
  <si>
    <t>Mathematik</t>
  </si>
  <si>
    <r>
      <rPr>
        <b/>
        <sz val="11"/>
        <color theme="1"/>
        <rFont val="Calibri"/>
        <family val="2"/>
        <scheme val="minor"/>
      </rPr>
      <t>&gt; 3.8</t>
    </r>
    <r>
      <rPr>
        <sz val="11"/>
        <color theme="1"/>
        <rFont val="Calibri"/>
        <family val="2"/>
        <scheme val="minor"/>
      </rPr>
      <t xml:space="preserve"> / Für Grundlehre EFZ  nicht geeignet</t>
    </r>
  </si>
  <si>
    <t xml:space="preserve"> </t>
  </si>
  <si>
    <r>
      <rPr>
        <b/>
        <sz val="11"/>
        <color theme="1"/>
        <rFont val="Calibri"/>
        <family val="2"/>
        <scheme val="minor"/>
      </rPr>
      <t>3.8 - 4.4</t>
    </r>
    <r>
      <rPr>
        <sz val="11"/>
        <color theme="1"/>
        <rFont val="Calibri"/>
        <family val="2"/>
        <scheme val="minor"/>
      </rPr>
      <t xml:space="preserve"> / Für eine Grundlehre EBA geeignet</t>
    </r>
  </si>
  <si>
    <r>
      <rPr>
        <b/>
        <sz val="11"/>
        <color theme="1"/>
        <rFont val="Calibri"/>
        <family val="2"/>
        <scheme val="minor"/>
      </rPr>
      <t>&gt; 3.8</t>
    </r>
    <r>
      <rPr>
        <sz val="11"/>
        <color theme="1"/>
        <rFont val="Calibri"/>
        <family val="2"/>
        <scheme val="minor"/>
      </rPr>
      <t xml:space="preserve"> / Für Grundlehre EBA nur bedingt geeignet, evtl. Stützkurs besuchen</t>
    </r>
  </si>
  <si>
    <r>
      <rPr>
        <b/>
        <sz val="11"/>
        <color theme="1"/>
        <rFont val="Calibri"/>
        <family val="2"/>
        <scheme val="minor"/>
      </rPr>
      <t>&lt; 3.6</t>
    </r>
    <r>
      <rPr>
        <sz val="11"/>
        <color theme="1"/>
        <rFont val="Calibri"/>
        <family val="2"/>
        <scheme val="minor"/>
      </rPr>
      <t xml:space="preserve"> / Für Grundlehre EFZ  nicht geeignet</t>
    </r>
  </si>
  <si>
    <r>
      <rPr>
        <b/>
        <sz val="11"/>
        <color theme="1"/>
        <rFont val="Calibri"/>
        <family val="2"/>
        <scheme val="minor"/>
      </rPr>
      <t>3.6 - 4.2</t>
    </r>
    <r>
      <rPr>
        <sz val="11"/>
        <color theme="1"/>
        <rFont val="Calibri"/>
        <family val="2"/>
        <scheme val="minor"/>
      </rPr>
      <t xml:space="preserve"> / Für eine Grundlehre EFZ nur bedingt geeignet, evtl Stützkurse besuchen </t>
    </r>
  </si>
  <si>
    <r>
      <rPr>
        <b/>
        <sz val="11"/>
        <color theme="1"/>
        <rFont val="Calibri"/>
        <family val="2"/>
        <scheme val="minor"/>
      </rPr>
      <t>4.3 - 6</t>
    </r>
    <r>
      <rPr>
        <sz val="11"/>
        <color theme="1"/>
        <rFont val="Calibri"/>
        <family val="2"/>
        <scheme val="minor"/>
      </rPr>
      <t xml:space="preserve"> / Für eine Grundlehre EFZ grundsätzlich geeignet </t>
    </r>
  </si>
  <si>
    <t>Auswertungstabelle Carrosseriespengler, Fahrzeugschlosser, und Carroseriereparateur</t>
  </si>
  <si>
    <t>Auswertungstabelle Carrosserielackierer und Lackierassistent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</si>
</sst>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43"/>
        <bgColor indexed="8"/>
      </patternFill>
    </fill>
  </fills>
  <borders count="23">
    <border>
      <left/>
      <right/>
      <top/>
      <bottom/>
      <diagonal/>
    </border>
    <border>
      <left/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theme="2"/>
      </left>
      <right/>
      <top style="thin">
        <color auto="1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/>
      <top style="thin">
        <color theme="2"/>
      </top>
      <bottom style="thin">
        <color auto="1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double">
        <color theme="1"/>
      </left>
      <right style="thin">
        <color theme="2"/>
      </right>
      <top style="double">
        <color theme="1"/>
      </top>
      <bottom style="thin">
        <color theme="2"/>
      </bottom>
      <diagonal/>
    </border>
    <border>
      <left style="thin">
        <color theme="2"/>
      </left>
      <right style="double">
        <color theme="1"/>
      </right>
      <top style="double">
        <color theme="1"/>
      </top>
      <bottom style="thin">
        <color theme="2"/>
      </bottom>
      <diagonal/>
    </border>
    <border>
      <left style="double">
        <color theme="1"/>
      </left>
      <right/>
      <top style="thin">
        <color theme="2"/>
      </top>
      <bottom style="thin">
        <color theme="2"/>
      </bottom>
      <diagonal/>
    </border>
    <border>
      <left/>
      <right style="double">
        <color theme="1"/>
      </right>
      <top style="thin">
        <color theme="2"/>
      </top>
      <bottom style="thin">
        <color theme="2"/>
      </bottom>
      <diagonal/>
    </border>
    <border>
      <left style="double">
        <color theme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double">
        <color theme="1"/>
      </right>
      <top style="thin">
        <color theme="2"/>
      </top>
      <bottom style="thin">
        <color theme="2"/>
      </bottom>
      <diagonal/>
    </border>
    <border>
      <left style="double">
        <color theme="1"/>
      </left>
      <right style="thin">
        <color theme="2"/>
      </right>
      <top style="thin">
        <color theme="2"/>
      </top>
      <bottom style="double">
        <color theme="1"/>
      </bottom>
      <diagonal/>
    </border>
    <border>
      <left style="thin">
        <color theme="2"/>
      </left>
      <right style="double">
        <color theme="1"/>
      </right>
      <top style="thin">
        <color theme="2"/>
      </top>
      <bottom style="double">
        <color theme="1"/>
      </bottom>
      <diagonal/>
    </border>
    <border>
      <left style="double">
        <color theme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4" fillId="2" borderId="5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5" fillId="3" borderId="19" xfId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F16" sqref="F16"/>
    </sheetView>
  </sheetViews>
  <sheetFormatPr baseColWidth="10" defaultRowHeight="15" x14ac:dyDescent="0.25"/>
  <cols>
    <col min="1" max="1" width="8.7109375" customWidth="1"/>
    <col min="2" max="2" width="23.42578125" customWidth="1"/>
    <col min="6" max="6" width="9" customWidth="1"/>
    <col min="7" max="7" width="8.140625" customWidth="1"/>
  </cols>
  <sheetData>
    <row r="1" spans="1:7" x14ac:dyDescent="0.25">
      <c r="A1" s="2" t="s">
        <v>23</v>
      </c>
      <c r="B1" s="1"/>
      <c r="C1" s="3"/>
      <c r="D1" s="3"/>
      <c r="E1" s="3"/>
      <c r="F1" s="3"/>
      <c r="G1" s="3"/>
    </row>
    <row r="2" spans="1:7" ht="15.75" thickBot="1" x14ac:dyDescent="0.3">
      <c r="A2" s="1"/>
      <c r="B2" s="1"/>
      <c r="C2" s="3"/>
      <c r="D2" s="3"/>
      <c r="E2" s="3"/>
      <c r="F2" s="3"/>
      <c r="G2" s="3"/>
    </row>
    <row r="3" spans="1:7" ht="15.75" thickTop="1" x14ac:dyDescent="0.25">
      <c r="A3" s="5"/>
      <c r="B3" s="6"/>
      <c r="C3" s="6" t="s">
        <v>0</v>
      </c>
      <c r="D3" s="6" t="s">
        <v>12</v>
      </c>
      <c r="E3" s="23"/>
      <c r="F3" s="24" t="s">
        <v>11</v>
      </c>
      <c r="G3" s="25" t="s">
        <v>7</v>
      </c>
    </row>
    <row r="4" spans="1:7" x14ac:dyDescent="0.25">
      <c r="A4" s="41" t="s">
        <v>10</v>
      </c>
      <c r="B4" s="42"/>
      <c r="C4" s="7"/>
      <c r="D4" s="8"/>
      <c r="E4" s="22"/>
      <c r="F4" s="43"/>
      <c r="G4" s="44"/>
    </row>
    <row r="5" spans="1:7" x14ac:dyDescent="0.25">
      <c r="A5" s="9"/>
      <c r="B5" s="10"/>
      <c r="C5" s="11"/>
      <c r="D5" s="11"/>
      <c r="E5" s="20"/>
      <c r="F5" s="26"/>
      <c r="G5" s="27"/>
    </row>
    <row r="6" spans="1:7" x14ac:dyDescent="0.25">
      <c r="A6" s="9">
        <v>1</v>
      </c>
      <c r="B6" s="12" t="s">
        <v>1</v>
      </c>
      <c r="C6" s="11">
        <v>30</v>
      </c>
      <c r="D6" s="11">
        <v>25</v>
      </c>
      <c r="E6" s="20"/>
      <c r="F6" s="33"/>
      <c r="G6" s="27">
        <f>ROUND((F6/D6)*5+1,1)</f>
        <v>1</v>
      </c>
    </row>
    <row r="7" spans="1:7" x14ac:dyDescent="0.25">
      <c r="A7" s="9">
        <v>2</v>
      </c>
      <c r="B7" s="12" t="s">
        <v>15</v>
      </c>
      <c r="C7" s="11">
        <v>30</v>
      </c>
      <c r="D7" s="11">
        <v>35</v>
      </c>
      <c r="E7" s="20"/>
      <c r="F7" s="33"/>
      <c r="G7" s="27">
        <f>ROUND((F7/D7)*5+1,1)</f>
        <v>1</v>
      </c>
    </row>
    <row r="8" spans="1:7" x14ac:dyDescent="0.25">
      <c r="A8" s="9"/>
      <c r="B8" s="12"/>
      <c r="C8" s="11"/>
      <c r="D8" s="11"/>
      <c r="E8" s="20"/>
      <c r="F8" s="26"/>
      <c r="G8" s="27"/>
    </row>
    <row r="9" spans="1:7" x14ac:dyDescent="0.25">
      <c r="A9" s="9">
        <v>3</v>
      </c>
      <c r="B9" s="12" t="s">
        <v>2</v>
      </c>
      <c r="C9" s="11"/>
      <c r="D9" s="11"/>
      <c r="E9" s="20"/>
      <c r="F9" s="26"/>
      <c r="G9" s="27"/>
    </row>
    <row r="10" spans="1:7" x14ac:dyDescent="0.25">
      <c r="A10" s="13"/>
      <c r="B10" s="14" t="s">
        <v>14</v>
      </c>
      <c r="C10" s="15">
        <v>20</v>
      </c>
      <c r="D10" s="15">
        <v>9</v>
      </c>
      <c r="E10" s="21"/>
      <c r="F10" s="33"/>
      <c r="G10" s="29">
        <f>ROUND((F10/D10)*5+1,1)</f>
        <v>1</v>
      </c>
    </row>
    <row r="11" spans="1:7" x14ac:dyDescent="0.25">
      <c r="A11" s="13"/>
      <c r="B11" s="14"/>
      <c r="C11" s="15"/>
      <c r="D11" s="15"/>
      <c r="E11" s="21"/>
      <c r="F11" s="28"/>
      <c r="G11" s="29"/>
    </row>
    <row r="12" spans="1:7" x14ac:dyDescent="0.25">
      <c r="A12" s="9"/>
      <c r="B12" s="10"/>
      <c r="C12" s="11"/>
      <c r="D12" s="11"/>
      <c r="E12" s="20"/>
      <c r="F12" s="26"/>
      <c r="G12" s="27"/>
    </row>
    <row r="13" spans="1:7" x14ac:dyDescent="0.25">
      <c r="A13" s="9"/>
      <c r="B13" s="10"/>
      <c r="C13" s="11"/>
      <c r="D13" s="11"/>
      <c r="E13" s="20"/>
      <c r="F13" s="26"/>
      <c r="G13" s="27"/>
    </row>
    <row r="14" spans="1:7" x14ac:dyDescent="0.25">
      <c r="A14" s="9"/>
      <c r="B14" s="10"/>
      <c r="C14" s="11"/>
      <c r="D14" s="11"/>
      <c r="E14" s="20"/>
      <c r="F14" s="26"/>
      <c r="G14" s="27"/>
    </row>
    <row r="15" spans="1:7" x14ac:dyDescent="0.25">
      <c r="A15" s="9">
        <v>4</v>
      </c>
      <c r="B15" s="10" t="s">
        <v>4</v>
      </c>
      <c r="C15" s="11"/>
      <c r="D15" s="11"/>
      <c r="E15" s="20"/>
      <c r="F15" s="26"/>
      <c r="G15" s="27"/>
    </row>
    <row r="16" spans="1:7" x14ac:dyDescent="0.25">
      <c r="A16" s="13"/>
      <c r="B16" s="14" t="s">
        <v>5</v>
      </c>
      <c r="C16" s="15">
        <v>4</v>
      </c>
      <c r="D16" s="15">
        <v>22</v>
      </c>
      <c r="E16" s="21"/>
      <c r="F16" s="33"/>
      <c r="G16" s="29">
        <f>ROUND((F16/D16)*5+1,1)</f>
        <v>1</v>
      </c>
    </row>
    <row r="17" spans="1:7" x14ac:dyDescent="0.25">
      <c r="A17" s="13"/>
      <c r="B17" s="14" t="s">
        <v>6</v>
      </c>
      <c r="C17" s="15">
        <v>4</v>
      </c>
      <c r="D17" s="15">
        <v>8</v>
      </c>
      <c r="E17" s="21"/>
      <c r="F17" s="33"/>
      <c r="G17" s="29">
        <f t="shared" ref="G17" si="0">ROUND((F17/D17)*5+1,1)</f>
        <v>1</v>
      </c>
    </row>
    <row r="18" spans="1:7" x14ac:dyDescent="0.25">
      <c r="A18" s="9"/>
      <c r="B18" s="10" t="s">
        <v>3</v>
      </c>
      <c r="C18" s="11">
        <f t="shared" ref="C18:D18" si="1">C17+C16</f>
        <v>8</v>
      </c>
      <c r="D18" s="11">
        <f t="shared" si="1"/>
        <v>30</v>
      </c>
      <c r="E18" s="20"/>
      <c r="F18" s="34">
        <f>SUM(F16,F17)</f>
        <v>0</v>
      </c>
      <c r="G18" s="27">
        <f>ROUND((F18/D18)*5+1,1)</f>
        <v>1</v>
      </c>
    </row>
    <row r="19" spans="1:7" x14ac:dyDescent="0.25">
      <c r="A19" s="9"/>
      <c r="B19" s="10"/>
      <c r="C19" s="11"/>
      <c r="D19" s="11"/>
      <c r="E19" s="20"/>
      <c r="F19" s="26"/>
      <c r="G19" s="27"/>
    </row>
    <row r="20" spans="1:7" ht="14.45" x14ac:dyDescent="0.3">
      <c r="A20" s="9"/>
      <c r="B20" s="10"/>
      <c r="C20" s="11"/>
      <c r="D20" s="11"/>
      <c r="E20" s="20"/>
      <c r="F20" s="26"/>
      <c r="G20" s="27"/>
    </row>
    <row r="21" spans="1:7" ht="14.45" x14ac:dyDescent="0.3">
      <c r="A21" s="9"/>
      <c r="B21" s="10"/>
      <c r="C21" s="11"/>
      <c r="D21" s="11"/>
      <c r="E21" s="20"/>
      <c r="F21" s="26"/>
      <c r="G21" s="27"/>
    </row>
    <row r="22" spans="1:7" ht="14.45" x14ac:dyDescent="0.3">
      <c r="A22" s="9"/>
      <c r="B22" s="10"/>
      <c r="C22" s="11"/>
      <c r="D22" s="11"/>
      <c r="E22" s="20"/>
      <c r="F22" s="26"/>
      <c r="G22" s="27"/>
    </row>
    <row r="23" spans="1:7" ht="14.45" x14ac:dyDescent="0.3">
      <c r="A23" s="9"/>
      <c r="B23" s="10"/>
      <c r="C23" s="11"/>
      <c r="D23" s="11"/>
      <c r="E23" s="20"/>
      <c r="F23" s="26"/>
      <c r="G23" s="27"/>
    </row>
    <row r="24" spans="1:7" ht="14.45" x14ac:dyDescent="0.3">
      <c r="A24" s="9"/>
      <c r="B24" s="10"/>
      <c r="C24" s="11"/>
      <c r="D24" s="11"/>
      <c r="E24" s="20"/>
      <c r="F24" s="26"/>
      <c r="G24" s="30"/>
    </row>
    <row r="25" spans="1:7" thickBot="1" x14ac:dyDescent="0.35">
      <c r="A25" s="16"/>
      <c r="B25" s="17" t="s">
        <v>3</v>
      </c>
      <c r="C25" s="18">
        <f>C18+C10+C7+C6</f>
        <v>88</v>
      </c>
      <c r="D25" s="18">
        <f>D18+D10+D7+D6</f>
        <v>99</v>
      </c>
      <c r="E25" s="19"/>
      <c r="F25" s="31">
        <f>F18+F10+F7+F6</f>
        <v>0</v>
      </c>
      <c r="G25" s="32">
        <f>ROUND(AVERAGE(G18,G10,G7,G6),1)</f>
        <v>1</v>
      </c>
    </row>
    <row r="26" spans="1:7" ht="15.75" thickTop="1" x14ac:dyDescent="0.25">
      <c r="A26" s="1"/>
      <c r="B26" s="1"/>
      <c r="C26" s="3"/>
      <c r="D26" s="3"/>
      <c r="E26" s="3"/>
      <c r="F26" s="3"/>
      <c r="G26" s="3"/>
    </row>
    <row r="27" spans="1:7" ht="15.75" thickBot="1" x14ac:dyDescent="0.3">
      <c r="A27" s="2" t="s">
        <v>13</v>
      </c>
      <c r="C27" s="4"/>
      <c r="D27" s="4"/>
      <c r="E27" s="4"/>
      <c r="F27" s="4"/>
      <c r="G27" s="3"/>
    </row>
    <row r="28" spans="1:7" x14ac:dyDescent="0.25">
      <c r="A28" s="1" t="s">
        <v>22</v>
      </c>
      <c r="C28" s="3"/>
      <c r="D28" s="3"/>
      <c r="E28" s="3"/>
      <c r="F28" s="3"/>
      <c r="G28" s="36" t="str">
        <f>IF(G25&gt;4.4,"X","-")</f>
        <v>-</v>
      </c>
    </row>
    <row r="29" spans="1:7" x14ac:dyDescent="0.25">
      <c r="A29" s="1" t="s">
        <v>21</v>
      </c>
      <c r="C29" s="3"/>
      <c r="D29" s="3"/>
      <c r="E29" s="3"/>
      <c r="F29" s="3"/>
      <c r="G29" s="37" t="str">
        <f>IF(AND(G25&gt;=3.8,G25&lt;=4.4),"X","-")</f>
        <v>-</v>
      </c>
    </row>
    <row r="30" spans="1:7" ht="15.75" thickBot="1" x14ac:dyDescent="0.3">
      <c r="A30" s="1" t="s">
        <v>20</v>
      </c>
      <c r="C30" s="3"/>
      <c r="D30" s="3"/>
      <c r="E30" s="3"/>
      <c r="F30" s="3"/>
      <c r="G30" s="38" t="str">
        <f>IF(G25&lt;=3.7,"X","-")</f>
        <v>X</v>
      </c>
    </row>
  </sheetData>
  <sheetProtection sheet="1" selectLockedCells="1"/>
  <mergeCells count="2">
    <mergeCell ref="A4:B4"/>
    <mergeCell ref="F4:G4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F17" sqref="F17"/>
    </sheetView>
  </sheetViews>
  <sheetFormatPr baseColWidth="10" defaultRowHeight="15" x14ac:dyDescent="0.25"/>
  <cols>
    <col min="1" max="1" width="8.7109375" customWidth="1"/>
    <col min="2" max="2" width="23.42578125" customWidth="1"/>
    <col min="6" max="6" width="9" customWidth="1"/>
    <col min="7" max="7" width="8.140625" customWidth="1"/>
  </cols>
  <sheetData>
    <row r="1" spans="1:7" x14ac:dyDescent="0.25">
      <c r="A1" s="2" t="s">
        <v>24</v>
      </c>
      <c r="B1" s="1"/>
      <c r="C1" s="3"/>
      <c r="D1" s="3"/>
      <c r="E1" s="3"/>
      <c r="F1" s="3"/>
      <c r="G1" s="3"/>
    </row>
    <row r="2" spans="1:7" ht="15.75" thickBot="1" x14ac:dyDescent="0.3">
      <c r="A2" s="1"/>
      <c r="B2" s="1"/>
      <c r="C2" s="3"/>
      <c r="D2" s="3"/>
      <c r="E2" s="3"/>
      <c r="F2" s="3"/>
      <c r="G2" s="3"/>
    </row>
    <row r="3" spans="1:7" ht="15.75" thickTop="1" x14ac:dyDescent="0.25">
      <c r="A3" s="5"/>
      <c r="B3" s="6"/>
      <c r="C3" s="6" t="s">
        <v>0</v>
      </c>
      <c r="D3" s="6" t="s">
        <v>12</v>
      </c>
      <c r="E3" s="23"/>
      <c r="F3" s="24" t="s">
        <v>11</v>
      </c>
      <c r="G3" s="25" t="s">
        <v>7</v>
      </c>
    </row>
    <row r="4" spans="1:7" x14ac:dyDescent="0.25">
      <c r="A4" s="41" t="s">
        <v>10</v>
      </c>
      <c r="B4" s="42"/>
      <c r="C4" s="7"/>
      <c r="D4" s="8"/>
      <c r="E4" s="22"/>
      <c r="F4" s="43"/>
      <c r="G4" s="44"/>
    </row>
    <row r="5" spans="1:7" x14ac:dyDescent="0.25">
      <c r="A5" s="9"/>
      <c r="B5" s="10"/>
      <c r="C5" s="11"/>
      <c r="D5" s="11"/>
      <c r="E5" s="20"/>
      <c r="F5" s="26"/>
      <c r="G5" s="27"/>
    </row>
    <row r="6" spans="1:7" x14ac:dyDescent="0.25">
      <c r="A6" s="9">
        <v>1</v>
      </c>
      <c r="B6" s="12" t="s">
        <v>1</v>
      </c>
      <c r="C6" s="11">
        <v>30</v>
      </c>
      <c r="D6" s="11">
        <v>27</v>
      </c>
      <c r="E6" s="20"/>
      <c r="F6" s="33"/>
      <c r="G6" s="27">
        <f>ROUND((F6/D6)*5+1,1)</f>
        <v>1</v>
      </c>
    </row>
    <row r="7" spans="1:7" x14ac:dyDescent="0.25">
      <c r="A7" s="9">
        <v>2</v>
      </c>
      <c r="B7" s="12" t="s">
        <v>15</v>
      </c>
      <c r="C7" s="11">
        <v>30</v>
      </c>
      <c r="D7" s="11">
        <v>35</v>
      </c>
      <c r="E7" s="20"/>
      <c r="F7" s="33"/>
      <c r="G7" s="27">
        <f>ROUND((F7/D7)*5+1,1)</f>
        <v>1</v>
      </c>
    </row>
    <row r="8" spans="1:7" x14ac:dyDescent="0.25">
      <c r="A8" s="9"/>
      <c r="B8" s="12"/>
      <c r="C8" s="11"/>
      <c r="D8" s="11"/>
      <c r="E8" s="20"/>
      <c r="F8" s="26"/>
      <c r="G8" s="27"/>
    </row>
    <row r="9" spans="1:7" x14ac:dyDescent="0.25">
      <c r="A9" s="9">
        <v>3</v>
      </c>
      <c r="B9" s="12" t="s">
        <v>2</v>
      </c>
      <c r="C9" s="11"/>
      <c r="D9" s="11"/>
      <c r="E9" s="20"/>
      <c r="F9" s="26"/>
      <c r="G9" s="27"/>
    </row>
    <row r="10" spans="1:7" x14ac:dyDescent="0.25">
      <c r="A10" s="13"/>
      <c r="B10" s="14" t="s">
        <v>14</v>
      </c>
      <c r="C10" s="11">
        <v>20</v>
      </c>
      <c r="D10" s="11">
        <v>9</v>
      </c>
      <c r="E10" s="21"/>
      <c r="F10" s="33"/>
      <c r="G10" s="27">
        <f>ROUND((F10/D10)*5+1,1)</f>
        <v>1</v>
      </c>
    </row>
    <row r="11" spans="1:7" x14ac:dyDescent="0.25">
      <c r="A11" s="13"/>
      <c r="B11" s="14"/>
      <c r="C11" s="15"/>
      <c r="D11" s="15"/>
      <c r="E11" s="21"/>
      <c r="F11" s="28"/>
      <c r="G11" s="29"/>
    </row>
    <row r="12" spans="1:7" x14ac:dyDescent="0.25">
      <c r="A12" s="9"/>
      <c r="B12" s="10"/>
      <c r="C12" s="11"/>
      <c r="D12" s="11"/>
      <c r="E12" s="20"/>
      <c r="F12" s="26"/>
      <c r="G12" s="27"/>
    </row>
    <row r="13" spans="1:7" x14ac:dyDescent="0.25">
      <c r="A13" s="9"/>
      <c r="B13" s="10"/>
      <c r="C13" s="11"/>
      <c r="D13" s="11"/>
      <c r="E13" s="20"/>
      <c r="F13" s="26"/>
      <c r="G13" s="27"/>
    </row>
    <row r="14" spans="1:7" x14ac:dyDescent="0.25">
      <c r="A14" s="9"/>
      <c r="B14" s="10"/>
      <c r="C14" s="11"/>
      <c r="D14" s="11"/>
      <c r="E14" s="20"/>
      <c r="F14" s="26"/>
      <c r="G14" s="27"/>
    </row>
    <row r="15" spans="1:7" x14ac:dyDescent="0.25">
      <c r="A15" s="9">
        <v>5</v>
      </c>
      <c r="B15" s="10" t="s">
        <v>4</v>
      </c>
      <c r="C15" s="11"/>
      <c r="D15" s="11"/>
      <c r="E15" s="20"/>
      <c r="F15" s="26"/>
      <c r="G15" s="27"/>
    </row>
    <row r="16" spans="1:7" x14ac:dyDescent="0.25">
      <c r="A16" s="13"/>
      <c r="B16" s="14" t="s">
        <v>5</v>
      </c>
      <c r="C16" s="15">
        <v>4</v>
      </c>
      <c r="D16" s="15">
        <v>22</v>
      </c>
      <c r="E16" s="21"/>
      <c r="F16" s="33"/>
      <c r="G16" s="29">
        <f>ROUND((F16/D16)*5+1,1)</f>
        <v>1</v>
      </c>
    </row>
    <row r="17" spans="1:7" x14ac:dyDescent="0.25">
      <c r="A17" s="13"/>
      <c r="B17" s="14" t="s">
        <v>6</v>
      </c>
      <c r="C17" s="15">
        <v>4</v>
      </c>
      <c r="D17" s="15">
        <v>8</v>
      </c>
      <c r="E17" s="21"/>
      <c r="F17" s="33"/>
      <c r="G17" s="29">
        <f t="shared" ref="G17:G18" si="0">ROUND((F17/D17)*5+1,1)</f>
        <v>1</v>
      </c>
    </row>
    <row r="18" spans="1:7" x14ac:dyDescent="0.25">
      <c r="A18" s="9"/>
      <c r="B18" s="10" t="s">
        <v>3</v>
      </c>
      <c r="C18" s="11">
        <f t="shared" ref="C18" si="1">C17+C16</f>
        <v>8</v>
      </c>
      <c r="D18" s="11">
        <f t="shared" ref="D18" si="2">D17+D16</f>
        <v>30</v>
      </c>
      <c r="E18" s="20"/>
      <c r="F18" s="34">
        <f>SUM(F16,F17)</f>
        <v>0</v>
      </c>
      <c r="G18" s="27">
        <f t="shared" si="0"/>
        <v>1</v>
      </c>
    </row>
    <row r="19" spans="1:7" x14ac:dyDescent="0.25">
      <c r="A19" s="9"/>
      <c r="B19" s="10"/>
      <c r="C19" s="11"/>
      <c r="D19" s="11"/>
      <c r="E19" s="20"/>
      <c r="F19" s="26"/>
      <c r="G19" s="27"/>
    </row>
    <row r="20" spans="1:7" ht="14.45" x14ac:dyDescent="0.3">
      <c r="A20" s="9"/>
      <c r="B20" s="10"/>
      <c r="C20" s="11"/>
      <c r="D20" s="11"/>
      <c r="E20" s="20"/>
      <c r="F20" s="26"/>
      <c r="G20" s="27"/>
    </row>
    <row r="21" spans="1:7" ht="14.45" x14ac:dyDescent="0.3">
      <c r="A21" s="9"/>
      <c r="B21" s="10"/>
      <c r="C21" s="11"/>
      <c r="D21" s="11"/>
      <c r="E21" s="20"/>
      <c r="F21" s="26"/>
      <c r="G21" s="27"/>
    </row>
    <row r="22" spans="1:7" ht="14.45" x14ac:dyDescent="0.3">
      <c r="A22" s="9"/>
      <c r="B22" s="10"/>
      <c r="C22" s="11"/>
      <c r="D22" s="11"/>
      <c r="E22" s="20"/>
      <c r="F22" s="26"/>
      <c r="G22" s="27"/>
    </row>
    <row r="23" spans="1:7" ht="14.45" x14ac:dyDescent="0.3">
      <c r="A23" s="9"/>
      <c r="B23" s="10"/>
      <c r="C23" s="11"/>
      <c r="D23" s="11"/>
      <c r="E23" s="20"/>
      <c r="F23" s="26"/>
      <c r="G23" s="27"/>
    </row>
    <row r="24" spans="1:7" x14ac:dyDescent="0.25">
      <c r="A24" s="9"/>
      <c r="B24" s="10"/>
      <c r="C24" s="11"/>
      <c r="D24" s="11"/>
      <c r="E24" s="20"/>
      <c r="F24" s="26"/>
      <c r="G24" s="30"/>
    </row>
    <row r="25" spans="1:7" ht="15.75" thickBot="1" x14ac:dyDescent="0.3">
      <c r="A25" s="16"/>
      <c r="B25" s="17" t="s">
        <v>3</v>
      </c>
      <c r="C25" s="18">
        <f>C18+C10+C7+C6</f>
        <v>88</v>
      </c>
      <c r="D25" s="18">
        <f>D18+D10+D7+D6</f>
        <v>101</v>
      </c>
      <c r="E25" s="19"/>
      <c r="F25" s="35">
        <f>(F6+F7+F10++F18)</f>
        <v>0</v>
      </c>
      <c r="G25" s="32">
        <f>ROUND(AVERAGE(G18,G10,G7,G6),1)</f>
        <v>1</v>
      </c>
    </row>
    <row r="26" spans="1:7" ht="15.75" thickTop="1" x14ac:dyDescent="0.25">
      <c r="A26" s="1"/>
      <c r="B26" s="1"/>
      <c r="C26" s="3" t="s">
        <v>17</v>
      </c>
      <c r="D26" s="3"/>
      <c r="E26" s="3"/>
      <c r="F26" s="3"/>
      <c r="G26" s="3"/>
    </row>
    <row r="27" spans="1:7" ht="15.75" thickBot="1" x14ac:dyDescent="0.3">
      <c r="A27" s="2" t="s">
        <v>13</v>
      </c>
      <c r="C27" s="4"/>
      <c r="D27" s="4"/>
      <c r="E27" s="4"/>
      <c r="F27" s="4"/>
      <c r="G27" s="3"/>
    </row>
    <row r="28" spans="1:7" x14ac:dyDescent="0.25">
      <c r="A28" s="1" t="s">
        <v>9</v>
      </c>
      <c r="C28" s="3"/>
      <c r="D28" s="3"/>
      <c r="E28" s="3"/>
      <c r="F28" s="3"/>
      <c r="G28" s="39" t="str">
        <f>IF(G25&gt;=4.5,"X","-")</f>
        <v>-</v>
      </c>
    </row>
    <row r="29" spans="1:7" x14ac:dyDescent="0.25">
      <c r="A29" s="1" t="s">
        <v>8</v>
      </c>
      <c r="C29" s="3"/>
      <c r="D29" s="3"/>
      <c r="E29" s="3"/>
      <c r="F29" s="3"/>
      <c r="G29" s="40" t="str">
        <f>IF(AND(G25&gt;=3.8,G25&lt;=4.4),"X","-")</f>
        <v>-</v>
      </c>
    </row>
    <row r="30" spans="1:7" x14ac:dyDescent="0.25">
      <c r="A30" s="1" t="s">
        <v>18</v>
      </c>
      <c r="C30" s="3"/>
      <c r="D30" s="3"/>
      <c r="E30" s="3"/>
      <c r="F30" s="3"/>
      <c r="G30" s="37" t="str">
        <f>IF(AND(G25&gt;=3.8,G25&lt;=4.4),"X","-")</f>
        <v>-</v>
      </c>
    </row>
    <row r="31" spans="1:7" x14ac:dyDescent="0.25">
      <c r="A31" s="1" t="s">
        <v>16</v>
      </c>
      <c r="C31" s="3"/>
      <c r="D31" s="3"/>
      <c r="E31" s="3"/>
      <c r="F31" s="3"/>
      <c r="G31" s="37" t="str">
        <f>IF(G25&lt;=3.7,"X","-")</f>
        <v>X</v>
      </c>
    </row>
    <row r="32" spans="1:7" ht="15.75" thickBot="1" x14ac:dyDescent="0.3">
      <c r="A32" s="1" t="s">
        <v>19</v>
      </c>
      <c r="C32" s="3"/>
      <c r="D32" s="3"/>
      <c r="E32" s="3"/>
      <c r="F32" s="3"/>
      <c r="G32" s="38" t="str">
        <f>IF(G25&lt;=3.7,"X","-")</f>
        <v>X</v>
      </c>
    </row>
  </sheetData>
  <sheetProtection sheet="1" selectLockedCells="1"/>
  <mergeCells count="2">
    <mergeCell ref="A4:B4"/>
    <mergeCell ref="F4:G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CSP - FZS - CRE</vt:lpstr>
      <vt:lpstr>CLA - LAS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Sacha Walther</cp:lastModifiedBy>
  <cp:lastPrinted>2013-03-06T08:14:35Z</cp:lastPrinted>
  <dcterms:created xsi:type="dcterms:W3CDTF">2013-01-21T10:48:41Z</dcterms:created>
  <dcterms:modified xsi:type="dcterms:W3CDTF">2022-05-10T12:27:59Z</dcterms:modified>
</cp:coreProperties>
</file>